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FREE/プロダクトマーケティング部/営業企画課/【HPアプリ】/FD課ディック_Z3210直接入力機能-サンプル帳票/接地抵抗測定-デモ用/"/>
    </mc:Choice>
  </mc:AlternateContent>
  <xr:revisionPtr revIDLastSave="0" documentId="13_ncr:1_{B761DAD6-B956-9E42-B458-5AA98DCC04C5}" xr6:coauthVersionLast="45" xr6:coauthVersionMax="45" xr10:uidLastSave="{00000000-0000-0000-0000-000000000000}"/>
  <bookViews>
    <workbookView xWindow="9900" yWindow="2780" windowWidth="25380" windowHeight="20900" xr2:uid="{00000000-000D-0000-FFFF-FFFF00000000}"/>
  </bookViews>
  <sheets>
    <sheet name="Earth Resistance Demo Sheet" sheetId="2" r:id="rId1"/>
  </sheets>
  <definedNames>
    <definedName name="_xlnm.Print_Area" localSheetId="0">'Earth Resistance Demo Sheet'!$B$1:$I$33</definedName>
  </definedNames>
  <calcPr calcId="191029"/>
</workbook>
</file>

<file path=xl/calcChain.xml><?xml version="1.0" encoding="utf-8"?>
<calcChain xmlns="http://schemas.openxmlformats.org/spreadsheetml/2006/main">
  <c r="E26" i="2" l="1"/>
  <c r="D26" i="2"/>
  <c r="I26" i="2" s="1"/>
  <c r="E25" i="2"/>
  <c r="D25" i="2"/>
  <c r="I25" i="2" s="1"/>
  <c r="E24" i="2"/>
  <c r="D24" i="2"/>
  <c r="I24" i="2" s="1"/>
  <c r="E23" i="2"/>
  <c r="D23" i="2"/>
  <c r="I23" i="2" s="1"/>
  <c r="E22" i="2"/>
  <c r="D22" i="2"/>
  <c r="I22" i="2" s="1"/>
  <c r="E21" i="2"/>
  <c r="D21" i="2"/>
  <c r="I21" i="2" s="1"/>
  <c r="E20" i="2"/>
  <c r="D20" i="2"/>
  <c r="I20" i="2" s="1"/>
  <c r="E19" i="2"/>
  <c r="D19" i="2"/>
  <c r="I19" i="2" s="1"/>
  <c r="E14" i="2"/>
  <c r="E15" i="2"/>
  <c r="E16" i="2"/>
  <c r="E17" i="2"/>
  <c r="E18" i="2"/>
  <c r="D14" i="2"/>
  <c r="I14" i="2" s="1"/>
  <c r="D15" i="2"/>
  <c r="I15" i="2" s="1"/>
  <c r="D16" i="2"/>
  <c r="I16" i="2" s="1"/>
  <c r="D17" i="2"/>
  <c r="I17" i="2" s="1"/>
  <c r="D18" i="2"/>
  <c r="I18" i="2" s="1"/>
  <c r="E13" i="2"/>
  <c r="D13" i="2"/>
  <c r="I13" i="2" s="1"/>
</calcChain>
</file>

<file path=xl/sharedStrings.xml><?xml version="1.0" encoding="utf-8"?>
<sst xmlns="http://schemas.openxmlformats.org/spreadsheetml/2006/main" count="82" uniqueCount="66">
  <si>
    <t>FT6031-50</t>
    <phoneticPr fontId="1"/>
  </si>
  <si>
    <t>XXXXYYYZZ</t>
    <phoneticPr fontId="1"/>
  </si>
  <si>
    <t xml:space="preserve"> Ohm</t>
    <phoneticPr fontId="1"/>
  </si>
  <si>
    <t>Earth Resistance Measurement Input Sheet-For DEMO</t>
    <phoneticPr fontId="1"/>
  </si>
  <si>
    <t>Title</t>
    <phoneticPr fontId="1"/>
  </si>
  <si>
    <t>Site place</t>
    <phoneticPr fontId="1"/>
  </si>
  <si>
    <t>Temperature/Humidity</t>
    <phoneticPr fontId="1"/>
  </si>
  <si>
    <t>Measured by</t>
    <phoneticPr fontId="1"/>
  </si>
  <si>
    <t>Manufactured date</t>
    <phoneticPr fontId="1"/>
  </si>
  <si>
    <t>Measurement Date</t>
    <phoneticPr fontId="1"/>
  </si>
  <si>
    <t>Instrument name</t>
    <phoneticPr fontId="1"/>
  </si>
  <si>
    <t>Model</t>
    <phoneticPr fontId="1"/>
  </si>
  <si>
    <t>Manufacturer name</t>
    <phoneticPr fontId="1"/>
  </si>
  <si>
    <t>Name</t>
    <phoneticPr fontId="1"/>
  </si>
  <si>
    <t>Name</t>
    <phoneticPr fontId="1"/>
  </si>
  <si>
    <t>Cloudy</t>
    <phoneticPr fontId="1"/>
  </si>
  <si>
    <t>Weather</t>
    <phoneticPr fontId="1"/>
  </si>
  <si>
    <t>Inspected by</t>
    <phoneticPr fontId="1"/>
  </si>
  <si>
    <t>Earth Tester</t>
    <phoneticPr fontId="1"/>
  </si>
  <si>
    <t>Serial number</t>
    <phoneticPr fontId="1"/>
  </si>
  <si>
    <t>Calibrated date</t>
    <phoneticPr fontId="1"/>
  </si>
  <si>
    <t>HIOKI E.E CORPORATION</t>
    <phoneticPr fontId="1"/>
  </si>
  <si>
    <t>Type</t>
    <phoneticPr fontId="1"/>
  </si>
  <si>
    <t>Location</t>
    <phoneticPr fontId="1"/>
  </si>
  <si>
    <t>Ref. Value</t>
    <phoneticPr fontId="1"/>
  </si>
  <si>
    <t>Measurement Value
 (Ω)</t>
    <phoneticPr fontId="1"/>
  </si>
  <si>
    <t>Judge
ment</t>
    <phoneticPr fontId="1"/>
  </si>
  <si>
    <t>Type</t>
    <phoneticPr fontId="1"/>
  </si>
  <si>
    <t>Criterion</t>
    <phoneticPr fontId="1"/>
  </si>
  <si>
    <t>Ωor less</t>
    <phoneticPr fontId="1"/>
  </si>
  <si>
    <t>Ωor less</t>
    <phoneticPr fontId="1"/>
  </si>
  <si>
    <t>Ωor less*</t>
    <phoneticPr fontId="1"/>
  </si>
  <si>
    <t>Ωor less</t>
    <phoneticPr fontId="1"/>
  </si>
  <si>
    <t>*with ground-fault interrupter that trips within 0.5 sec.</t>
    <phoneticPr fontId="1"/>
  </si>
  <si>
    <t>Class
A</t>
  </si>
  <si>
    <t>Class
A</t>
    <phoneticPr fontId="1"/>
  </si>
  <si>
    <t>Class
B</t>
  </si>
  <si>
    <t>Class
B</t>
    <phoneticPr fontId="1"/>
  </si>
  <si>
    <t>Class
C</t>
  </si>
  <si>
    <t>Class
C</t>
    <phoneticPr fontId="1"/>
  </si>
  <si>
    <t>Class
D</t>
  </si>
  <si>
    <t>Class
D</t>
    <phoneticPr fontId="1"/>
  </si>
  <si>
    <t>Cubical A Block</t>
    <phoneticPr fontId="1"/>
  </si>
  <si>
    <t>Cubical B Block</t>
    <phoneticPr fontId="1"/>
  </si>
  <si>
    <t>Street light-B Block</t>
    <phoneticPr fontId="1"/>
  </si>
  <si>
    <t>Groud Types</t>
    <phoneticPr fontId="1"/>
  </si>
  <si>
    <t>Groud Types</t>
    <phoneticPr fontId="1"/>
  </si>
  <si>
    <t>Ωor less</t>
    <phoneticPr fontId="1"/>
  </si>
  <si>
    <t>Ωor less*</t>
    <phoneticPr fontId="1"/>
  </si>
  <si>
    <t>Ωor less*</t>
    <phoneticPr fontId="1"/>
  </si>
  <si>
    <t>as per
calculations</t>
    <phoneticPr fontId="1"/>
  </si>
  <si>
    <t>*with ground-fault interrupter that trips within 0.5 sec.</t>
    <phoneticPr fontId="1"/>
  </si>
  <si>
    <t>Criterion</t>
    <phoneticPr fontId="1"/>
  </si>
  <si>
    <t>Measuremet 
Target</t>
    <phoneticPr fontId="1"/>
  </si>
  <si>
    <t>HV equipment
A</t>
    <phoneticPr fontId="1"/>
  </si>
  <si>
    <t>Ligthning 
Arrester</t>
    <phoneticPr fontId="1"/>
  </si>
  <si>
    <t>50%rh</t>
    <phoneticPr fontId="1"/>
  </si>
  <si>
    <t>LV equipment
C</t>
    <phoneticPr fontId="1"/>
  </si>
  <si>
    <t>Transformer
secondary side</t>
    <phoneticPr fontId="1"/>
  </si>
  <si>
    <t>LV equipment
B</t>
    <phoneticPr fontId="1"/>
  </si>
  <si>
    <t>LV equipment
B(400V)</t>
    <phoneticPr fontId="1"/>
  </si>
  <si>
    <t>as per calculations</t>
    <phoneticPr fontId="1"/>
  </si>
  <si>
    <t>HIOKI disclaims any and all responsibility for any consequences arising out of use of this template.</t>
    <phoneticPr fontId="1"/>
  </si>
  <si>
    <t>Ueda, Nagano, 386-1111, Japan</t>
    <phoneticPr fontId="1"/>
  </si>
  <si>
    <r>
      <rPr>
        <sz val="11"/>
        <rFont val="ＭＳ Ｐゴシック"/>
        <family val="3"/>
        <charset val="128"/>
      </rPr>
      <t>○○</t>
    </r>
    <r>
      <rPr>
        <sz val="11"/>
        <rFont val="Arial"/>
        <family val="2"/>
      </rPr>
      <t>Electric Equipment Modification Work 
(Electrical Equipment Work)</t>
    </r>
    <phoneticPr fontId="1"/>
  </si>
  <si>
    <r>
      <t>26</t>
    </r>
    <r>
      <rPr>
        <sz val="11"/>
        <rFont val="ＭＳ Ｐゴシック"/>
        <family val="3"/>
        <charset val="128"/>
      </rPr>
      <t>℃</t>
    </r>
    <r>
      <rPr>
        <sz val="11"/>
        <rFont val="Arial"/>
        <family val="2"/>
      </rPr>
      <t xml:space="preserve">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</si>
</sst>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General&quot;℃&quot;"/>
    <numFmt numFmtId="178" formatCode="General&quot;MΩ&quot;"/>
    <numFmt numFmtId="179" formatCode="[$-809]dd\ mmmm\ yyyy;@"/>
  </numFmts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4D4D4D"/>
      <name val="Arial"/>
      <family val="2"/>
    </font>
    <font>
      <sz val="11"/>
      <name val="ＭＳ Ｐゴシック"/>
      <family val="3"/>
      <charset val="128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179" fontId="5" fillId="2" borderId="6" xfId="0" applyNumberFormat="1" applyFont="1" applyFill="1" applyBorder="1" applyAlignment="1">
      <alignment horizontal="left" vertical="center"/>
    </xf>
    <xf numFmtId="179" fontId="5" fillId="2" borderId="19" xfId="0" applyNumberFormat="1" applyFont="1" applyFill="1" applyBorder="1" applyAlignment="1">
      <alignment horizontal="left" vertical="center"/>
    </xf>
    <xf numFmtId="179" fontId="5" fillId="2" borderId="16" xfId="0" applyNumberFormat="1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vertical="center"/>
    </xf>
    <xf numFmtId="0" fontId="7" fillId="0" borderId="26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/>
    </xf>
    <xf numFmtId="177" fontId="5" fillId="2" borderId="5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8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33" xfId="0" applyFont="1" applyBorder="1" applyAlignment="1">
      <alignment vertical="top" wrapText="1"/>
    </xf>
    <xf numFmtId="0" fontId="5" fillId="2" borderId="6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5" fillId="0" borderId="35" xfId="0" applyFont="1" applyBorder="1" applyAlignment="1">
      <alignment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179" fontId="5" fillId="2" borderId="6" xfId="0" applyNumberFormat="1" applyFont="1" applyFill="1" applyBorder="1" applyAlignment="1">
      <alignment horizontal="center" vertical="center"/>
    </xf>
    <xf numFmtId="179" fontId="5" fillId="2" borderId="19" xfId="0" applyNumberFormat="1" applyFont="1" applyFill="1" applyBorder="1" applyAlignment="1">
      <alignment horizontal="center" vertical="center"/>
    </xf>
    <xf numFmtId="179" fontId="5" fillId="2" borderId="7" xfId="0" applyNumberFormat="1" applyFont="1" applyFill="1" applyBorder="1" applyAlignment="1">
      <alignment horizontal="center" vertical="center"/>
    </xf>
    <xf numFmtId="179" fontId="5" fillId="2" borderId="16" xfId="0" applyNumberFormat="1" applyFont="1" applyFill="1" applyBorder="1" applyAlignment="1">
      <alignment horizontal="center" vertical="center"/>
    </xf>
    <xf numFmtId="55" fontId="5" fillId="0" borderId="0" xfId="0" applyNumberFormat="1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vertical="center"/>
    </xf>
    <xf numFmtId="0" fontId="5" fillId="2" borderId="13" xfId="0" applyNumberFormat="1" applyFont="1" applyFill="1" applyBorder="1" applyAlignment="1">
      <alignment vertical="center"/>
    </xf>
    <xf numFmtId="178" fontId="5" fillId="2" borderId="37" xfId="0" applyNumberFormat="1" applyFont="1" applyFill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center" vertical="center"/>
    </xf>
    <xf numFmtId="0" fontId="5" fillId="0" borderId="28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8" fillId="2" borderId="6" xfId="0" applyNumberFormat="1" applyFont="1" applyFill="1" applyBorder="1" applyAlignment="1">
      <alignment vertical="center"/>
    </xf>
    <xf numFmtId="0" fontId="5" fillId="2" borderId="7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2" borderId="21" xfId="0" applyNumberFormat="1" applyFont="1" applyFill="1" applyBorder="1" applyAlignment="1">
      <alignment horizontal="center" vertical="center"/>
    </xf>
    <xf numFmtId="0" fontId="8" fillId="2" borderId="40" xfId="0" applyNumberFormat="1" applyFont="1" applyFill="1" applyBorder="1" applyAlignment="1">
      <alignment vertical="center"/>
    </xf>
    <xf numFmtId="0" fontId="5" fillId="2" borderId="41" xfId="0" applyNumberFormat="1" applyFont="1" applyFill="1" applyBorder="1" applyAlignment="1">
      <alignment vertical="center"/>
    </xf>
    <xf numFmtId="178" fontId="10" fillId="2" borderId="21" xfId="0" applyNumberFormat="1" applyFont="1" applyFill="1" applyBorder="1" applyAlignment="1">
      <alignment horizontal="center" vertical="center" wrapText="1"/>
    </xf>
    <xf numFmtId="0" fontId="5" fillId="0" borderId="42" xfId="0" applyNumberFormat="1" applyFont="1" applyFill="1" applyBorder="1" applyAlignment="1">
      <alignment horizontal="center" vertical="center"/>
    </xf>
    <xf numFmtId="0" fontId="5" fillId="0" borderId="43" xfId="0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vertical="center"/>
    </xf>
    <xf numFmtId="0" fontId="5" fillId="2" borderId="32" xfId="0" applyNumberFormat="1" applyFont="1" applyFill="1" applyBorder="1" applyAlignment="1">
      <alignment vertical="center"/>
    </xf>
    <xf numFmtId="178" fontId="5" fillId="2" borderId="18" xfId="0" applyNumberFormat="1" applyFont="1" applyFill="1" applyBorder="1" applyAlignment="1">
      <alignment horizontal="center" vertical="center"/>
    </xf>
    <xf numFmtId="0" fontId="5" fillId="0" borderId="23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178" fontId="5" fillId="2" borderId="12" xfId="0" applyNumberFormat="1" applyFont="1" applyFill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5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vertical="center"/>
    </xf>
    <xf numFmtId="0" fontId="5" fillId="2" borderId="38" xfId="0" applyNumberFormat="1" applyFont="1" applyFill="1" applyBorder="1" applyAlignment="1">
      <alignment vertical="center"/>
    </xf>
    <xf numFmtId="178" fontId="5" fillId="2" borderId="25" xfId="0" applyNumberFormat="1" applyFont="1" applyFill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178" fontId="5" fillId="2" borderId="37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vertical="center"/>
    </xf>
    <xf numFmtId="0" fontId="9" fillId="0" borderId="31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S57"/>
  <sheetViews>
    <sheetView showGridLines="0" tabSelected="1" zoomScale="115" zoomScaleNormal="115" workbookViewId="0">
      <selection activeCell="B1" sqref="B1"/>
    </sheetView>
  </sheetViews>
  <sheetFormatPr baseColWidth="10" defaultColWidth="24.6640625" defaultRowHeight="14"/>
  <cols>
    <col min="1" max="1" width="0.6640625" style="3" customWidth="1"/>
    <col min="2" max="2" width="21.6640625" style="3" customWidth="1"/>
    <col min="3" max="3" width="8.6640625" style="3" customWidth="1"/>
    <col min="4" max="4" width="8.1640625" style="3" customWidth="1"/>
    <col min="5" max="5" width="8.6640625" style="3" customWidth="1"/>
    <col min="6" max="6" width="14.6640625" style="3" customWidth="1"/>
    <col min="7" max="9" width="6.6640625" style="3" customWidth="1"/>
    <col min="10" max="10" width="10.6640625" style="3" customWidth="1"/>
    <col min="11" max="11" width="6.6640625" style="3" customWidth="1"/>
    <col min="12" max="12" width="7.83203125" style="3" customWidth="1"/>
    <col min="13" max="13" width="8.6640625" style="3" customWidth="1"/>
    <col min="14" max="14" width="5.6640625" style="3" customWidth="1"/>
    <col min="15" max="15" width="9.5" style="3" customWidth="1"/>
    <col min="16" max="16" width="10.6640625" style="3" customWidth="1"/>
    <col min="17" max="17" width="6.6640625" style="3" customWidth="1"/>
    <col min="18" max="18" width="8.6640625" style="3" customWidth="1"/>
    <col min="19" max="16384" width="24.6640625" style="3"/>
  </cols>
  <sheetData>
    <row r="1" spans="2:19" ht="25.5" customHeight="1" thickBot="1">
      <c r="B1" s="2" t="s">
        <v>3</v>
      </c>
    </row>
    <row r="2" spans="2:19" ht="25.5" customHeight="1" thickBot="1">
      <c r="B2" s="4" t="s">
        <v>4</v>
      </c>
      <c r="C2" s="5" t="s">
        <v>64</v>
      </c>
      <c r="D2" s="6"/>
      <c r="E2" s="6"/>
      <c r="F2" s="6"/>
      <c r="G2" s="6"/>
      <c r="H2" s="6"/>
      <c r="I2" s="7"/>
      <c r="J2" s="8"/>
      <c r="K2" s="9" t="s">
        <v>45</v>
      </c>
      <c r="L2" s="10"/>
      <c r="M2" s="10"/>
      <c r="N2" s="10"/>
      <c r="O2" s="11"/>
      <c r="P2" s="12"/>
      <c r="Q2" s="12"/>
      <c r="R2" s="13"/>
      <c r="S2" s="13"/>
    </row>
    <row r="3" spans="2:19" ht="25.5" customHeight="1" thickBot="1">
      <c r="B3" s="14" t="s">
        <v>5</v>
      </c>
      <c r="C3" s="15" t="s">
        <v>63</v>
      </c>
      <c r="D3" s="16"/>
      <c r="E3" s="16"/>
      <c r="F3" s="16"/>
      <c r="G3" s="16"/>
      <c r="H3" s="16"/>
      <c r="I3" s="17"/>
      <c r="J3" s="8"/>
      <c r="K3" s="18" t="s">
        <v>27</v>
      </c>
      <c r="L3" s="19" t="s">
        <v>28</v>
      </c>
      <c r="M3" s="20"/>
      <c r="N3" s="20"/>
      <c r="O3" s="21"/>
      <c r="P3" s="22"/>
      <c r="Q3" s="22"/>
      <c r="R3" s="23"/>
      <c r="S3" s="13"/>
    </row>
    <row r="4" spans="2:19" ht="25.5" customHeight="1" thickBot="1">
      <c r="B4" s="14" t="s">
        <v>9</v>
      </c>
      <c r="C4" s="24">
        <v>44084</v>
      </c>
      <c r="D4" s="25"/>
      <c r="E4" s="25"/>
      <c r="F4" s="25"/>
      <c r="G4" s="25"/>
      <c r="H4" s="25"/>
      <c r="I4" s="26"/>
      <c r="J4" s="27"/>
      <c r="K4" s="28" t="s">
        <v>35</v>
      </c>
      <c r="L4" s="29">
        <v>10</v>
      </c>
      <c r="M4" s="30" t="s">
        <v>30</v>
      </c>
      <c r="N4" s="30"/>
      <c r="O4" s="31"/>
      <c r="P4" s="22"/>
      <c r="Q4" s="22"/>
      <c r="R4" s="13"/>
      <c r="S4" s="13"/>
    </row>
    <row r="5" spans="2:19" ht="25.5" customHeight="1" thickBot="1">
      <c r="B5" s="14" t="s">
        <v>6</v>
      </c>
      <c r="C5" s="32" t="s">
        <v>65</v>
      </c>
      <c r="D5" s="33"/>
      <c r="E5" s="34" t="s">
        <v>56</v>
      </c>
      <c r="F5" s="35" t="s">
        <v>16</v>
      </c>
      <c r="G5" s="35"/>
      <c r="H5" s="36" t="s">
        <v>15</v>
      </c>
      <c r="I5" s="37"/>
      <c r="J5" s="38"/>
      <c r="K5" s="39" t="s">
        <v>37</v>
      </c>
      <c r="L5" s="40">
        <v>55</v>
      </c>
      <c r="M5" s="41" t="s">
        <v>29</v>
      </c>
      <c r="N5" s="42"/>
      <c r="O5" s="43" t="s">
        <v>50</v>
      </c>
      <c r="R5" s="13"/>
      <c r="S5" s="13"/>
    </row>
    <row r="6" spans="2:19" ht="25.5" customHeight="1" thickBot="1">
      <c r="B6" s="14" t="s">
        <v>7</v>
      </c>
      <c r="C6" s="44" t="s">
        <v>13</v>
      </c>
      <c r="D6" s="45"/>
      <c r="E6" s="46"/>
      <c r="F6" s="35" t="s">
        <v>17</v>
      </c>
      <c r="G6" s="35"/>
      <c r="H6" s="47" t="s">
        <v>14</v>
      </c>
      <c r="I6" s="48"/>
      <c r="J6" s="8"/>
      <c r="K6" s="49" t="s">
        <v>39</v>
      </c>
      <c r="L6" s="50">
        <v>10</v>
      </c>
      <c r="M6" s="51" t="s">
        <v>30</v>
      </c>
      <c r="N6" s="52">
        <v>500</v>
      </c>
      <c r="O6" s="53" t="s">
        <v>31</v>
      </c>
      <c r="P6" s="13"/>
      <c r="Q6" s="13"/>
      <c r="R6" s="13"/>
      <c r="S6" s="13"/>
    </row>
    <row r="7" spans="2:19" ht="25.5" customHeight="1" thickBot="1">
      <c r="B7" s="14" t="s">
        <v>10</v>
      </c>
      <c r="C7" s="44" t="s">
        <v>18</v>
      </c>
      <c r="D7" s="45"/>
      <c r="E7" s="45"/>
      <c r="F7" s="45"/>
      <c r="G7" s="45"/>
      <c r="H7" s="45"/>
      <c r="I7" s="54"/>
      <c r="J7" s="8"/>
      <c r="K7" s="55" t="s">
        <v>41</v>
      </c>
      <c r="L7" s="56">
        <v>100</v>
      </c>
      <c r="M7" s="57" t="s">
        <v>32</v>
      </c>
      <c r="N7" s="58">
        <v>500</v>
      </c>
      <c r="O7" s="59" t="s">
        <v>30</v>
      </c>
      <c r="P7" s="13"/>
      <c r="Q7" s="13"/>
    </row>
    <row r="8" spans="2:19" ht="25.5" customHeight="1">
      <c r="B8" s="14" t="s">
        <v>11</v>
      </c>
      <c r="C8" s="44" t="s">
        <v>0</v>
      </c>
      <c r="D8" s="45"/>
      <c r="E8" s="46"/>
      <c r="F8" s="35" t="s">
        <v>19</v>
      </c>
      <c r="G8" s="35"/>
      <c r="H8" s="47" t="s">
        <v>1</v>
      </c>
      <c r="I8" s="48"/>
      <c r="J8" s="8"/>
      <c r="K8" s="3" t="s">
        <v>51</v>
      </c>
      <c r="L8" s="60"/>
      <c r="M8" s="60"/>
      <c r="N8" s="60"/>
      <c r="O8" s="60"/>
      <c r="P8" s="61"/>
      <c r="Q8" s="61"/>
    </row>
    <row r="9" spans="2:19" ht="25.5" customHeight="1">
      <c r="B9" s="14" t="s">
        <v>8</v>
      </c>
      <c r="C9" s="62">
        <v>43983</v>
      </c>
      <c r="D9" s="63"/>
      <c r="E9" s="64"/>
      <c r="F9" s="35" t="s">
        <v>20</v>
      </c>
      <c r="G9" s="35"/>
      <c r="H9" s="62">
        <v>43983</v>
      </c>
      <c r="I9" s="65"/>
      <c r="J9" s="66"/>
    </row>
    <row r="10" spans="2:19" ht="25.5" customHeight="1" thickBot="1">
      <c r="B10" s="67" t="s">
        <v>12</v>
      </c>
      <c r="C10" s="68" t="s">
        <v>21</v>
      </c>
      <c r="D10" s="69"/>
      <c r="E10" s="69"/>
      <c r="F10" s="69"/>
      <c r="G10" s="69"/>
      <c r="H10" s="69"/>
      <c r="I10" s="70"/>
      <c r="J10" s="8"/>
    </row>
    <row r="11" spans="2:19" ht="4.5" customHeight="1" thickBot="1">
      <c r="B11" s="13"/>
      <c r="C11" s="13"/>
      <c r="D11" s="13"/>
      <c r="E11" s="13"/>
      <c r="F11" s="13"/>
      <c r="G11" s="13"/>
      <c r="H11" s="13"/>
      <c r="I11" s="13"/>
      <c r="J11" s="13"/>
    </row>
    <row r="12" spans="2:19" ht="42" customHeight="1">
      <c r="B12" s="71" t="s">
        <v>23</v>
      </c>
      <c r="C12" s="72" t="s">
        <v>22</v>
      </c>
      <c r="D12" s="73" t="s">
        <v>24</v>
      </c>
      <c r="E12" s="74"/>
      <c r="F12" s="75" t="s">
        <v>53</v>
      </c>
      <c r="G12" s="76" t="s">
        <v>25</v>
      </c>
      <c r="H12" s="77"/>
      <c r="I12" s="78" t="s">
        <v>26</v>
      </c>
    </row>
    <row r="13" spans="2:19" ht="25.5" customHeight="1">
      <c r="B13" s="79" t="s">
        <v>42</v>
      </c>
      <c r="C13" s="80" t="s">
        <v>34</v>
      </c>
      <c r="D13" s="81">
        <f>VLOOKUP(C13,$K$4:$O$8,2,FALSE)</f>
        <v>10</v>
      </c>
      <c r="E13" s="82" t="str">
        <f>VLOOKUP(C13,$K$4:$O$7,3,FALSE)</f>
        <v>Ωor less</v>
      </c>
      <c r="F13" s="83" t="s">
        <v>54</v>
      </c>
      <c r="G13" s="84">
        <v>5.5</v>
      </c>
      <c r="H13" s="85" t="s">
        <v>2</v>
      </c>
      <c r="I13" s="86" t="str">
        <f>IF(G13&lt;=D13,"Pass","Fail")</f>
        <v>Pass</v>
      </c>
    </row>
    <row r="14" spans="2:19" ht="25.5" customHeight="1">
      <c r="B14" s="79"/>
      <c r="C14" s="80" t="s">
        <v>40</v>
      </c>
      <c r="D14" s="87">
        <f t="shared" ref="D14:D26" si="0">VLOOKUP(C14,$K$4:$O$8,2,FALSE)</f>
        <v>100</v>
      </c>
      <c r="E14" s="88" t="str">
        <f t="shared" ref="E14:E18" si="1">VLOOKUP(C14,$K$4:$O$7,3,FALSE)</f>
        <v>Ωor less</v>
      </c>
      <c r="F14" s="89" t="s">
        <v>59</v>
      </c>
      <c r="G14" s="90">
        <v>101</v>
      </c>
      <c r="H14" s="91" t="s">
        <v>2</v>
      </c>
      <c r="I14" s="86" t="str">
        <f t="shared" ref="I14:I26" si="2">IF(G14&lt;=D14,"Pass","Fail")</f>
        <v>Fail</v>
      </c>
    </row>
    <row r="15" spans="2:19" ht="25.5" customHeight="1">
      <c r="B15" s="79"/>
      <c r="C15" s="80" t="s">
        <v>34</v>
      </c>
      <c r="D15" s="87">
        <f t="shared" si="0"/>
        <v>10</v>
      </c>
      <c r="E15" s="88" t="str">
        <f t="shared" si="1"/>
        <v>Ωor less</v>
      </c>
      <c r="F15" s="89" t="s">
        <v>55</v>
      </c>
      <c r="G15" s="90">
        <v>2.5</v>
      </c>
      <c r="H15" s="91" t="s">
        <v>2</v>
      </c>
      <c r="I15" s="86" t="str">
        <f t="shared" si="2"/>
        <v>Pass</v>
      </c>
    </row>
    <row r="16" spans="2:19" ht="25.5" customHeight="1">
      <c r="B16" s="79"/>
      <c r="C16" s="80" t="s">
        <v>40</v>
      </c>
      <c r="D16" s="87">
        <f t="shared" si="0"/>
        <v>100</v>
      </c>
      <c r="E16" s="88" t="str">
        <f t="shared" si="1"/>
        <v>Ωor less</v>
      </c>
      <c r="F16" s="89" t="s">
        <v>57</v>
      </c>
      <c r="G16" s="90">
        <v>66.400000000000006</v>
      </c>
      <c r="H16" s="91" t="s">
        <v>2</v>
      </c>
      <c r="I16" s="86" t="str">
        <f t="shared" si="2"/>
        <v>Pass</v>
      </c>
    </row>
    <row r="17" spans="2:13" ht="25.5" customHeight="1">
      <c r="B17" s="79"/>
      <c r="C17" s="80" t="s">
        <v>36</v>
      </c>
      <c r="D17" s="87">
        <f t="shared" si="0"/>
        <v>55</v>
      </c>
      <c r="E17" s="88" t="str">
        <f t="shared" si="1"/>
        <v>Ωor less</v>
      </c>
      <c r="F17" s="89" t="s">
        <v>58</v>
      </c>
      <c r="G17" s="90">
        <v>56</v>
      </c>
      <c r="H17" s="91" t="s">
        <v>2</v>
      </c>
      <c r="I17" s="86" t="str">
        <f t="shared" si="2"/>
        <v>Fail</v>
      </c>
    </row>
    <row r="18" spans="2:13" ht="25.5" customHeight="1" thickBot="1">
      <c r="B18" s="79"/>
      <c r="C18" s="92" t="s">
        <v>38</v>
      </c>
      <c r="D18" s="93">
        <f t="shared" si="0"/>
        <v>10</v>
      </c>
      <c r="E18" s="94" t="str">
        <f t="shared" si="1"/>
        <v>Ωor less</v>
      </c>
      <c r="F18" s="95" t="s">
        <v>60</v>
      </c>
      <c r="G18" s="96">
        <v>3.2</v>
      </c>
      <c r="H18" s="97" t="s">
        <v>2</v>
      </c>
      <c r="I18" s="98" t="str">
        <f t="shared" si="2"/>
        <v>Pass</v>
      </c>
      <c r="M18" s="1" t="s">
        <v>62</v>
      </c>
    </row>
    <row r="19" spans="2:13" ht="25.5" customHeight="1">
      <c r="B19" s="99" t="s">
        <v>43</v>
      </c>
      <c r="C19" s="100"/>
      <c r="D19" s="101" t="e">
        <f>VLOOKUP(C19,$K$4:$O$8,2,FALSE)</f>
        <v>#N/A</v>
      </c>
      <c r="E19" s="102" t="e">
        <f>VLOOKUP(C19,$K$4:$O$7,3,FALSE)</f>
        <v>#N/A</v>
      </c>
      <c r="F19" s="103"/>
      <c r="G19" s="104"/>
      <c r="H19" s="105"/>
      <c r="I19" s="106" t="e">
        <f t="shared" si="2"/>
        <v>#N/A</v>
      </c>
    </row>
    <row r="20" spans="2:13" ht="25.5" customHeight="1">
      <c r="B20" s="79"/>
      <c r="C20" s="80"/>
      <c r="D20" s="87" t="e">
        <f t="shared" si="0"/>
        <v>#N/A</v>
      </c>
      <c r="E20" s="88" t="e">
        <f t="shared" ref="E20:E22" si="3">VLOOKUP(C20,$K$4:$O$7,3,FALSE)</f>
        <v>#N/A</v>
      </c>
      <c r="F20" s="107"/>
      <c r="G20" s="108"/>
      <c r="H20" s="109"/>
      <c r="I20" s="86" t="e">
        <f t="shared" si="2"/>
        <v>#N/A</v>
      </c>
    </row>
    <row r="21" spans="2:13" ht="25.5" customHeight="1">
      <c r="B21" s="79"/>
      <c r="C21" s="80"/>
      <c r="D21" s="87" t="e">
        <f t="shared" si="0"/>
        <v>#N/A</v>
      </c>
      <c r="E21" s="88" t="e">
        <f t="shared" si="3"/>
        <v>#N/A</v>
      </c>
      <c r="F21" s="107"/>
      <c r="G21" s="108"/>
      <c r="H21" s="109"/>
      <c r="I21" s="86" t="e">
        <f t="shared" si="2"/>
        <v>#N/A</v>
      </c>
    </row>
    <row r="22" spans="2:13" ht="25.5" customHeight="1" thickBot="1">
      <c r="B22" s="110"/>
      <c r="C22" s="111"/>
      <c r="D22" s="112" t="e">
        <f t="shared" si="0"/>
        <v>#N/A</v>
      </c>
      <c r="E22" s="113" t="e">
        <f t="shared" si="3"/>
        <v>#N/A</v>
      </c>
      <c r="F22" s="114"/>
      <c r="G22" s="115"/>
      <c r="H22" s="116"/>
      <c r="I22" s="117" t="e">
        <f t="shared" si="2"/>
        <v>#N/A</v>
      </c>
    </row>
    <row r="23" spans="2:13" ht="25.5" customHeight="1">
      <c r="B23" s="79" t="s">
        <v>44</v>
      </c>
      <c r="C23" s="80"/>
      <c r="D23" s="81" t="e">
        <f>VLOOKUP(C23,$K$4:$O$8,2,FALSE)</f>
        <v>#N/A</v>
      </c>
      <c r="E23" s="82" t="e">
        <f>VLOOKUP(C23,$K$4:$O$7,3,FALSE)</f>
        <v>#N/A</v>
      </c>
      <c r="F23" s="118"/>
      <c r="G23" s="84"/>
      <c r="H23" s="85"/>
      <c r="I23" s="119" t="e">
        <f t="shared" si="2"/>
        <v>#N/A</v>
      </c>
    </row>
    <row r="24" spans="2:13" ht="25.5" customHeight="1">
      <c r="B24" s="79"/>
      <c r="C24" s="80"/>
      <c r="D24" s="87" t="e">
        <f t="shared" si="0"/>
        <v>#N/A</v>
      </c>
      <c r="E24" s="88" t="e">
        <f t="shared" ref="E24:E26" si="4">VLOOKUP(C24,$K$4:$O$7,3,FALSE)</f>
        <v>#N/A</v>
      </c>
      <c r="F24" s="107"/>
      <c r="G24" s="90"/>
      <c r="H24" s="91"/>
      <c r="I24" s="86" t="e">
        <f t="shared" si="2"/>
        <v>#N/A</v>
      </c>
    </row>
    <row r="25" spans="2:13" ht="25.5" customHeight="1">
      <c r="B25" s="79"/>
      <c r="C25" s="80"/>
      <c r="D25" s="87" t="e">
        <f t="shared" si="0"/>
        <v>#N/A</v>
      </c>
      <c r="E25" s="88" t="e">
        <f t="shared" si="4"/>
        <v>#N/A</v>
      </c>
      <c r="F25" s="107"/>
      <c r="G25" s="90"/>
      <c r="H25" s="91"/>
      <c r="I25" s="86" t="e">
        <f t="shared" si="2"/>
        <v>#N/A</v>
      </c>
    </row>
    <row r="26" spans="2:13" ht="25.5" customHeight="1" thickBot="1">
      <c r="B26" s="110"/>
      <c r="C26" s="111"/>
      <c r="D26" s="112" t="e">
        <f t="shared" si="0"/>
        <v>#N/A</v>
      </c>
      <c r="E26" s="113" t="e">
        <f t="shared" si="4"/>
        <v>#N/A</v>
      </c>
      <c r="F26" s="114"/>
      <c r="G26" s="120"/>
      <c r="H26" s="121"/>
      <c r="I26" s="117" t="e">
        <f t="shared" si="2"/>
        <v>#N/A</v>
      </c>
    </row>
    <row r="27" spans="2:13" ht="17.25" customHeight="1" thickBot="1"/>
    <row r="28" spans="2:13" ht="25.5" customHeight="1" thickBot="1">
      <c r="B28" s="122" t="s">
        <v>46</v>
      </c>
      <c r="C28" s="10" t="s">
        <v>52</v>
      </c>
      <c r="D28" s="10"/>
      <c r="E28" s="10"/>
      <c r="F28" s="11"/>
    </row>
    <row r="29" spans="2:13" ht="25.5" customHeight="1" thickBot="1">
      <c r="B29" s="28" t="s">
        <v>35</v>
      </c>
      <c r="C29" s="29">
        <v>10</v>
      </c>
      <c r="D29" s="20" t="s">
        <v>30</v>
      </c>
      <c r="E29" s="20"/>
      <c r="F29" s="31"/>
    </row>
    <row r="30" spans="2:13" ht="25.5" customHeight="1" thickBot="1">
      <c r="B30" s="39" t="s">
        <v>37</v>
      </c>
      <c r="C30" s="40">
        <v>55</v>
      </c>
      <c r="D30" s="20" t="s">
        <v>47</v>
      </c>
      <c r="E30" s="20"/>
      <c r="F30" s="123" t="s">
        <v>61</v>
      </c>
    </row>
    <row r="31" spans="2:13" ht="25.5" customHeight="1" thickBot="1">
      <c r="B31" s="49" t="s">
        <v>39</v>
      </c>
      <c r="C31" s="50">
        <v>10</v>
      </c>
      <c r="D31" s="51" t="s">
        <v>30</v>
      </c>
      <c r="E31" s="52">
        <v>500</v>
      </c>
      <c r="F31" s="124" t="s">
        <v>48</v>
      </c>
      <c r="G31" s="125" t="s">
        <v>33</v>
      </c>
      <c r="H31" s="126"/>
      <c r="I31" s="126"/>
    </row>
    <row r="32" spans="2:13" ht="25.5" customHeight="1" thickBot="1">
      <c r="B32" s="55" t="s">
        <v>41</v>
      </c>
      <c r="C32" s="56">
        <v>100</v>
      </c>
      <c r="D32" s="57" t="s">
        <v>30</v>
      </c>
      <c r="E32" s="58">
        <v>500</v>
      </c>
      <c r="F32" s="59" t="s">
        <v>49</v>
      </c>
      <c r="G32" s="127"/>
      <c r="H32" s="126"/>
      <c r="I32" s="126"/>
    </row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</sheetData>
  <scenarios current="0">
    <scenario name="種類" locked="1" count="1" user="ムハメド ムサディック" comment="作成者 : ムハメド ムサディック 日付 : 2020/10/15">
      <inputCells r="D13" val=""/>
    </scenario>
  </scenarios>
  <mergeCells count="31">
    <mergeCell ref="G31:I32"/>
    <mergeCell ref="B23:B26"/>
    <mergeCell ref="D12:E12"/>
    <mergeCell ref="C28:F28"/>
    <mergeCell ref="C2:I2"/>
    <mergeCell ref="G12:H12"/>
    <mergeCell ref="H8:I8"/>
    <mergeCell ref="H9:I9"/>
    <mergeCell ref="B13:B18"/>
    <mergeCell ref="B19:B22"/>
    <mergeCell ref="C9:E9"/>
    <mergeCell ref="D29:E29"/>
    <mergeCell ref="D30:E30"/>
    <mergeCell ref="C6:E6"/>
    <mergeCell ref="C8:E8"/>
    <mergeCell ref="P2:Q2"/>
    <mergeCell ref="K2:O2"/>
    <mergeCell ref="P4:Q4"/>
    <mergeCell ref="P3:Q3"/>
    <mergeCell ref="C10:I10"/>
    <mergeCell ref="C5:D5"/>
    <mergeCell ref="F5:G5"/>
    <mergeCell ref="F6:G6"/>
    <mergeCell ref="F8:G8"/>
    <mergeCell ref="F9:G9"/>
    <mergeCell ref="H5:I5"/>
    <mergeCell ref="H6:I6"/>
    <mergeCell ref="C7:I7"/>
    <mergeCell ref="L3:O3"/>
    <mergeCell ref="C4:I4"/>
    <mergeCell ref="C3:I3"/>
  </mergeCells>
  <phoneticPr fontId="1"/>
  <dataValidations disablePrompts="1" count="1">
    <dataValidation type="list" allowBlank="1" showInputMessage="1" showErrorMessage="1" sqref="C13:C26" xr:uid="{00000000-0002-0000-0000-000000000000}">
      <formula1>$K$4:$K$7</formula1>
    </dataValidation>
  </dataValidation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Earth Resistance Demo Sheet</vt:lpstr>
      <vt:lpstr>'Earth Resistance Demo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u2072</dc:title>
  <dc:subject>様式 7-2</dc:subject>
  <cp:lastModifiedBy>Microsoft Office User</cp:lastModifiedBy>
  <cp:lastPrinted>2020-10-19T07:03:42Z</cp:lastPrinted>
  <dcterms:created xsi:type="dcterms:W3CDTF">2005-10-26T00:11:00Z</dcterms:created>
  <dcterms:modified xsi:type="dcterms:W3CDTF">2021-03-15T23:48:19Z</dcterms:modified>
</cp:coreProperties>
</file>